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statní počítače\Můj model Počítač\GOOGLE DISK\SVJ Makova\REKONSTRUKCE ELEKTŘINA A VNITŘNÍ PROSTORY 2024-2025\"/>
    </mc:Choice>
  </mc:AlternateContent>
  <xr:revisionPtr revIDLastSave="0" documentId="8_{D2635A6C-9F96-4E4C-8181-AAB9B49D687B}" xr6:coauthVersionLast="47" xr6:coauthVersionMax="47" xr10:uidLastSave="{00000000-0000-0000-0000-000000000000}"/>
  <bookViews>
    <workbookView xWindow="-110" yWindow="-110" windowWidth="38620" windowHeight="21100" xr2:uid="{FBC75204-6011-423D-9E71-D099D140D472}"/>
  </bookViews>
  <sheets>
    <sheet name="Rekapitulace" sheetId="8" r:id="rId1"/>
    <sheet name="suterén" sheetId="6" r:id="rId2"/>
  </sheets>
  <calcPr calcId="191029" fullPrecision="0"/>
</workbook>
</file>

<file path=xl/calcChain.xml><?xml version="1.0" encoding="utf-8"?>
<calcChain xmlns="http://schemas.openxmlformats.org/spreadsheetml/2006/main">
  <c r="B4" i="6" l="1"/>
  <c r="B3" i="6"/>
  <c r="F22" i="8"/>
  <c r="G27" i="6"/>
  <c r="G26" i="6"/>
  <c r="G16" i="6"/>
  <c r="G15" i="6"/>
  <c r="G28" i="6"/>
  <c r="G18" i="6"/>
  <c r="G17" i="6"/>
  <c r="G31" i="6"/>
  <c r="G30" i="6"/>
  <c r="G29" i="6"/>
  <c r="G25" i="6"/>
  <c r="G24" i="6"/>
  <c r="G23" i="6"/>
  <c r="G14" i="6"/>
  <c r="G12" i="6"/>
  <c r="G13" i="6"/>
  <c r="G34" i="6"/>
  <c r="G35" i="6" s="1"/>
  <c r="G20" i="6"/>
  <c r="G19" i="6"/>
  <c r="G10" i="6"/>
  <c r="E9" i="8"/>
  <c r="E10" i="8"/>
  <c r="E13" i="8"/>
  <c r="E15" i="8"/>
  <c r="G32" i="6" l="1"/>
  <c r="G21" i="6"/>
  <c r="F19" i="8"/>
  <c r="F24" i="8" s="1"/>
  <c r="F26" i="8" s="1"/>
</calcChain>
</file>

<file path=xl/sharedStrings.xml><?xml version="1.0" encoding="utf-8"?>
<sst xmlns="http://schemas.openxmlformats.org/spreadsheetml/2006/main" count="142" uniqueCount="52">
  <si>
    <t>ks</t>
  </si>
  <si>
    <t>m</t>
  </si>
  <si>
    <t>instal. mat., ost.</t>
  </si>
  <si>
    <t>demontážní práce</t>
  </si>
  <si>
    <t>hod</t>
  </si>
  <si>
    <t>p.č.</t>
  </si>
  <si>
    <t>popis položky</t>
  </si>
  <si>
    <t>mj.</t>
  </si>
  <si>
    <t>množství</t>
  </si>
  <si>
    <t>cena/mj.</t>
  </si>
  <si>
    <t>cena celkem</t>
  </si>
  <si>
    <t>Dodávky zařízení</t>
  </si>
  <si>
    <t>Materiál elektromontážní</t>
  </si>
  <si>
    <t>Elektromontáže</t>
  </si>
  <si>
    <t>Ostatní náklady</t>
  </si>
  <si>
    <t>Soupis položek</t>
  </si>
  <si>
    <t>součet</t>
  </si>
  <si>
    <t xml:space="preserve"> </t>
  </si>
  <si>
    <t>lišty, rohy, krytky</t>
  </si>
  <si>
    <t>kabel 1kV CYKY 3Jx1,5mm</t>
  </si>
  <si>
    <t>kabel 1kV CYKY 3Jx2,5mm</t>
  </si>
  <si>
    <t>krabice IP65</t>
  </si>
  <si>
    <t>zásuvka 230/16A</t>
  </si>
  <si>
    <t>vypínač IP65</t>
  </si>
  <si>
    <t>Rekapitulace ceny</t>
  </si>
  <si>
    <t>%</t>
  </si>
  <si>
    <t>základ</t>
  </si>
  <si>
    <t>cena /Kč/</t>
  </si>
  <si>
    <t>dodávky zařízení</t>
  </si>
  <si>
    <t>doprava dodávek</t>
  </si>
  <si>
    <t>přesun dodávek</t>
  </si>
  <si>
    <t>materiál elektromontážní</t>
  </si>
  <si>
    <t>prořez</t>
  </si>
  <si>
    <t>materiál podružný</t>
  </si>
  <si>
    <t>elektromontáže</t>
  </si>
  <si>
    <t>PPV pro elektromontáže</t>
  </si>
  <si>
    <t>dodávky celkem</t>
  </si>
  <si>
    <t>materiál+výkony celkem</t>
  </si>
  <si>
    <t>demontáže</t>
  </si>
  <si>
    <t>NÁKLADY hl.III celkem</t>
  </si>
  <si>
    <t>NÁKLADY hl.XI celkem</t>
  </si>
  <si>
    <t>CENA bez DPH (Kč)</t>
  </si>
  <si>
    <t>Revize elektro</t>
  </si>
  <si>
    <t>svítidlo LED se soumrakovým pohybovým čidlem</t>
  </si>
  <si>
    <t>svítidlo LED přisazené</t>
  </si>
  <si>
    <t>VRN</t>
  </si>
  <si>
    <t>Objekt: Rekonstrukce elektroinstalace v suterénu</t>
  </si>
  <si>
    <t>Název akce: bytový dům ul. Maková, 22,24, Ústí n/L</t>
  </si>
  <si>
    <t xml:space="preserve">Celková cena včetně 12 % DPH za 2 sklepy  </t>
  </si>
  <si>
    <t xml:space="preserve">Výkaz výměr je orientační. Pro upřesnění kontaktujte zadavatele. </t>
  </si>
  <si>
    <t xml:space="preserve"> Je možné dohodnout u zadavatele prohlídku.</t>
  </si>
  <si>
    <t xml:space="preserve">podpis, razítko a datum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</si>
</sst>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9" formatCode="000000000"/>
    <numFmt numFmtId="170" formatCode="#\ ###\ ###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1"/>
      <name val="Times New Roman CE"/>
      <charset val="238"/>
    </font>
    <font>
      <b/>
      <sz val="10"/>
      <color theme="1"/>
      <name val="Times New Roman CE"/>
      <charset val="238"/>
    </font>
    <font>
      <b/>
      <sz val="11"/>
      <color theme="1"/>
      <name val="Times New Roman CE"/>
      <charset val="238"/>
    </font>
    <font>
      <b/>
      <sz val="12"/>
      <color theme="1"/>
      <name val="Times New Roman CE"/>
      <charset val="238"/>
    </font>
    <font>
      <b/>
      <sz val="16"/>
      <color theme="1"/>
      <name val="Times New Roman CE"/>
      <charset val="238"/>
    </font>
    <font>
      <sz val="2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">
    <xf numFmtId="0" fontId="0" fillId="0" borderId="0"/>
    <xf numFmtId="0" fontId="3" fillId="0" borderId="43" applyNumberFormat="0" applyFill="0" applyAlignment="0" applyProtection="0"/>
    <xf numFmtId="0" fontId="4" fillId="3" borderId="44" applyNumberFormat="0" applyAlignment="0" applyProtection="0"/>
    <xf numFmtId="0" fontId="5" fillId="0" borderId="45" applyNumberFormat="0" applyFill="0" applyAlignment="0" applyProtection="0"/>
    <xf numFmtId="0" fontId="6" fillId="0" borderId="46" applyNumberFormat="0" applyFill="0" applyAlignment="0" applyProtection="0"/>
    <xf numFmtId="0" fontId="7" fillId="0" borderId="47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" fillId="5" borderId="48" applyNumberFormat="0" applyFont="0" applyAlignment="0" applyProtection="0"/>
    <xf numFmtId="0" fontId="10" fillId="0" borderId="49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50" applyNumberFormat="0" applyAlignment="0" applyProtection="0"/>
    <xf numFmtId="0" fontId="14" fillId="8" borderId="50" applyNumberFormat="0" applyAlignment="0" applyProtection="0"/>
    <xf numFmtId="0" fontId="15" fillId="8" borderId="51" applyNumberFormat="0" applyAlignment="0" applyProtection="0"/>
    <xf numFmtId="0" fontId="16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</cellStyleXfs>
  <cellXfs count="87">
    <xf numFmtId="0" fontId="0" fillId="0" borderId="0" xfId="0"/>
    <xf numFmtId="0" fontId="17" fillId="0" borderId="0" xfId="0" applyFont="1"/>
    <xf numFmtId="2" fontId="17" fillId="0" borderId="0" xfId="0" applyNumberFormat="1" applyFont="1"/>
    <xf numFmtId="169" fontId="17" fillId="0" borderId="0" xfId="0" applyNumberFormat="1" applyFont="1"/>
    <xf numFmtId="170" fontId="17" fillId="0" borderId="0" xfId="0" applyNumberFormat="1" applyFont="1"/>
    <xf numFmtId="0" fontId="18" fillId="0" borderId="0" xfId="0" applyFont="1"/>
    <xf numFmtId="0" fontId="18" fillId="0" borderId="0" xfId="0" quotePrefix="1" applyFont="1"/>
    <xf numFmtId="49" fontId="17" fillId="0" borderId="1" xfId="0" applyNumberFormat="1" applyFont="1" applyBorder="1"/>
    <xf numFmtId="169" fontId="17" fillId="0" borderId="1" xfId="0" applyNumberFormat="1" applyFont="1" applyBorder="1"/>
    <xf numFmtId="2" fontId="17" fillId="0" borderId="1" xfId="0" applyNumberFormat="1" applyFont="1" applyBorder="1"/>
    <xf numFmtId="49" fontId="17" fillId="0" borderId="2" xfId="0" applyNumberFormat="1" applyFont="1" applyBorder="1"/>
    <xf numFmtId="169" fontId="17" fillId="0" borderId="2" xfId="0" applyNumberFormat="1" applyFont="1" applyBorder="1"/>
    <xf numFmtId="2" fontId="17" fillId="0" borderId="2" xfId="0" applyNumberFormat="1" applyFont="1" applyBorder="1"/>
    <xf numFmtId="49" fontId="19" fillId="2" borderId="0" xfId="0" applyNumberFormat="1" applyFont="1" applyFill="1" applyBorder="1"/>
    <xf numFmtId="169" fontId="19" fillId="2" borderId="0" xfId="0" applyNumberFormat="1" applyFont="1" applyFill="1" applyBorder="1"/>
    <xf numFmtId="2" fontId="19" fillId="2" borderId="0" xfId="0" applyNumberFormat="1" applyFont="1" applyFill="1" applyBorder="1"/>
    <xf numFmtId="49" fontId="20" fillId="0" borderId="3" xfId="0" applyNumberFormat="1" applyFont="1" applyBorder="1"/>
    <xf numFmtId="169" fontId="20" fillId="0" borderId="3" xfId="0" applyNumberFormat="1" applyFont="1" applyBorder="1"/>
    <xf numFmtId="2" fontId="20" fillId="0" borderId="3" xfId="0" applyNumberFormat="1" applyFont="1" applyBorder="1"/>
    <xf numFmtId="0" fontId="17" fillId="0" borderId="4" xfId="0" applyFont="1" applyBorder="1"/>
    <xf numFmtId="169" fontId="17" fillId="0" borderId="4" xfId="0" applyNumberFormat="1" applyFont="1" applyBorder="1"/>
    <xf numFmtId="2" fontId="17" fillId="0" borderId="4" xfId="0" applyNumberFormat="1" applyFont="1" applyBorder="1"/>
    <xf numFmtId="0" fontId="17" fillId="0" borderId="5" xfId="0" applyFont="1" applyBorder="1"/>
    <xf numFmtId="0" fontId="20" fillId="0" borderId="6" xfId="0" applyFont="1" applyBorder="1"/>
    <xf numFmtId="169" fontId="20" fillId="0" borderId="0" xfId="0" applyNumberFormat="1" applyFont="1" applyBorder="1"/>
    <xf numFmtId="0" fontId="20" fillId="0" borderId="0" xfId="0" applyFont="1" applyBorder="1"/>
    <xf numFmtId="2" fontId="20" fillId="0" borderId="0" xfId="0" applyNumberFormat="1" applyFont="1" applyBorder="1"/>
    <xf numFmtId="0" fontId="17" fillId="0" borderId="7" xfId="0" applyFont="1" applyBorder="1"/>
    <xf numFmtId="0" fontId="17" fillId="0" borderId="8" xfId="0" applyFont="1" applyBorder="1"/>
    <xf numFmtId="0" fontId="19" fillId="2" borderId="6" xfId="0" applyFont="1" applyFill="1" applyBorder="1"/>
    <xf numFmtId="0" fontId="20" fillId="0" borderId="9" xfId="0" applyFont="1" applyBorder="1"/>
    <xf numFmtId="0" fontId="19" fillId="2" borderId="10" xfId="0" applyFont="1" applyFill="1" applyBorder="1"/>
    <xf numFmtId="169" fontId="19" fillId="2" borderId="11" xfId="0" applyNumberFormat="1" applyFont="1" applyFill="1" applyBorder="1"/>
    <xf numFmtId="0" fontId="19" fillId="2" borderId="11" xfId="0" applyFont="1" applyFill="1" applyBorder="1"/>
    <xf numFmtId="2" fontId="19" fillId="2" borderId="11" xfId="0" applyNumberFormat="1" applyFont="1" applyFill="1" applyBorder="1"/>
    <xf numFmtId="0" fontId="21" fillId="2" borderId="0" xfId="0" applyFont="1" applyFill="1" applyAlignment="1">
      <alignment vertical="center"/>
    </xf>
    <xf numFmtId="0" fontId="17" fillId="0" borderId="12" xfId="0" applyFont="1" applyBorder="1"/>
    <xf numFmtId="169" fontId="17" fillId="0" borderId="13" xfId="0" applyNumberFormat="1" applyFont="1" applyBorder="1"/>
    <xf numFmtId="49" fontId="17" fillId="0" borderId="13" xfId="0" applyNumberFormat="1" applyFont="1" applyBorder="1"/>
    <xf numFmtId="2" fontId="17" fillId="0" borderId="13" xfId="0" applyNumberFormat="1" applyFont="1" applyBorder="1"/>
    <xf numFmtId="170" fontId="17" fillId="0" borderId="14" xfId="0" applyNumberFormat="1" applyFont="1" applyBorder="1"/>
    <xf numFmtId="170" fontId="20" fillId="0" borderId="15" xfId="0" applyNumberFormat="1" applyFont="1" applyBorder="1"/>
    <xf numFmtId="170" fontId="17" fillId="0" borderId="16" xfId="0" applyNumberFormat="1" applyFont="1" applyBorder="1"/>
    <xf numFmtId="170" fontId="17" fillId="0" borderId="17" xfId="0" applyNumberFormat="1" applyFont="1" applyBorder="1"/>
    <xf numFmtId="170" fontId="19" fillId="2" borderId="15" xfId="0" applyNumberFormat="1" applyFont="1" applyFill="1" applyBorder="1"/>
    <xf numFmtId="170" fontId="20" fillId="0" borderId="18" xfId="0" applyNumberFormat="1" applyFont="1" applyBorder="1"/>
    <xf numFmtId="170" fontId="17" fillId="0" borderId="19" xfId="0" applyNumberFormat="1" applyFont="1" applyBorder="1"/>
    <xf numFmtId="170" fontId="19" fillId="2" borderId="20" xfId="0" applyNumberFormat="1" applyFont="1" applyFill="1" applyBorder="1"/>
    <xf numFmtId="0" fontId="17" fillId="0" borderId="21" xfId="0" applyFont="1" applyBorder="1"/>
    <xf numFmtId="169" fontId="17" fillId="0" borderId="22" xfId="0" applyNumberFormat="1" applyFont="1" applyBorder="1"/>
    <xf numFmtId="49" fontId="17" fillId="0" borderId="22" xfId="0" applyNumberFormat="1" applyFont="1" applyBorder="1"/>
    <xf numFmtId="170" fontId="17" fillId="0" borderId="23" xfId="0" applyNumberFormat="1" applyFont="1" applyBorder="1"/>
    <xf numFmtId="0" fontId="3" fillId="0" borderId="0" xfId="0" applyFont="1"/>
    <xf numFmtId="170" fontId="3" fillId="0" borderId="0" xfId="0" applyNumberFormat="1" applyFont="1"/>
    <xf numFmtId="0" fontId="0" fillId="0" borderId="0" xfId="0" applyBorder="1"/>
    <xf numFmtId="0" fontId="3" fillId="0" borderId="0" xfId="0" applyFont="1" applyBorder="1"/>
    <xf numFmtId="0" fontId="0" fillId="0" borderId="24" xfId="0" applyBorder="1"/>
    <xf numFmtId="3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4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2" fillId="15" borderId="34" xfId="0" applyFont="1" applyFill="1" applyBorder="1"/>
    <xf numFmtId="0" fontId="22" fillId="15" borderId="35" xfId="0" applyFont="1" applyFill="1" applyBorder="1"/>
    <xf numFmtId="0" fontId="22" fillId="15" borderId="36" xfId="0" applyFont="1" applyFill="1" applyBorder="1"/>
    <xf numFmtId="0" fontId="0" fillId="0" borderId="37" xfId="0" applyBorder="1"/>
    <xf numFmtId="3" fontId="0" fillId="0" borderId="25" xfId="0" applyNumberFormat="1" applyBorder="1"/>
    <xf numFmtId="0" fontId="0" fillId="15" borderId="26" xfId="0" applyFill="1" applyBorder="1"/>
    <xf numFmtId="0" fontId="0" fillId="15" borderId="27" xfId="0" applyFill="1" applyBorder="1"/>
    <xf numFmtId="4" fontId="0" fillId="15" borderId="28" xfId="0" applyNumberFormat="1" applyFill="1" applyBorder="1"/>
    <xf numFmtId="0" fontId="0" fillId="0" borderId="33" xfId="0" applyBorder="1"/>
    <xf numFmtId="0" fontId="0" fillId="0" borderId="39" xfId="0" applyBorder="1"/>
    <xf numFmtId="0" fontId="0" fillId="15" borderId="28" xfId="0" applyFill="1" applyBorder="1"/>
    <xf numFmtId="0" fontId="0" fillId="0" borderId="40" xfId="0" applyBorder="1"/>
    <xf numFmtId="0" fontId="0" fillId="0" borderId="38" xfId="0" applyBorder="1"/>
    <xf numFmtId="0" fontId="0" fillId="0" borderId="25" xfId="0" applyBorder="1" applyAlignment="1">
      <alignment horizontal="center"/>
    </xf>
    <xf numFmtId="4" fontId="3" fillId="0" borderId="41" xfId="0" applyNumberFormat="1" applyFont="1" applyBorder="1"/>
    <xf numFmtId="170" fontId="17" fillId="0" borderId="42" xfId="0" applyNumberFormat="1" applyFont="1" applyBorder="1"/>
    <xf numFmtId="0" fontId="3" fillId="0" borderId="24" xfId="0" applyFont="1" applyBorder="1"/>
    <xf numFmtId="8" fontId="3" fillId="0" borderId="24" xfId="0" applyNumberFormat="1" applyFont="1" applyBorder="1"/>
    <xf numFmtId="170" fontId="0" fillId="0" borderId="0" xfId="0" applyNumberFormat="1"/>
    <xf numFmtId="0" fontId="0" fillId="0" borderId="0" xfId="0" applyFill="1" applyBorder="1"/>
    <xf numFmtId="0" fontId="1" fillId="0" borderId="0" xfId="0" applyFont="1"/>
  </cellXfs>
  <cellStyles count="23">
    <cellStyle name="Celkem" xfId="1" builtinId="25" customBuiltin="1"/>
    <cellStyle name="Kontrolní buňka" xfId="2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7" builtinId="15" customBuiltin="1"/>
    <cellStyle name="Neutrální" xfId="8" builtinId="28" customBuiltin="1"/>
    <cellStyle name="Normální" xfId="0" builtinId="0"/>
    <cellStyle name="Poznámka" xfId="9" builtinId="10" customBuiltin="1"/>
    <cellStyle name="Propojená buňka" xfId="10" builtinId="24" customBuiltin="1"/>
    <cellStyle name="Správně" xfId="11" builtinId="26" customBuiltin="1"/>
    <cellStyle name="Text upozornění" xfId="12" builtinId="11" customBuiltin="1"/>
    <cellStyle name="Vstup" xfId="13" builtinId="20" customBuiltin="1"/>
    <cellStyle name="Výpočet" xfId="14" builtinId="22" customBuiltin="1"/>
    <cellStyle name="Výstup" xfId="15" builtinId="21" customBuiltin="1"/>
    <cellStyle name="Vysvětlující text" xfId="16" builtinId="53" customBuiltin="1"/>
    <cellStyle name="Zvýraznění 1" xfId="17" builtinId="29" customBuiltin="1"/>
    <cellStyle name="Zvýraznění 2" xfId="18" builtinId="33" customBuiltin="1"/>
    <cellStyle name="Zvýraznění 3" xfId="19" builtinId="37" customBuiltin="1"/>
    <cellStyle name="Zvýraznění 4" xfId="20" builtinId="41" customBuiltin="1"/>
    <cellStyle name="Zvýraznění 5" xfId="21" builtinId="45" customBuiltin="1"/>
    <cellStyle name="Zvýraznění 6" xfId="2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CE51-D570-404D-AEBC-2E5B3C5E4120}">
  <dimension ref="A1:G34"/>
  <sheetViews>
    <sheetView tabSelected="1" workbookViewId="0">
      <selection activeCell="C35" sqref="C35"/>
    </sheetView>
  </sheetViews>
  <sheetFormatPr defaultRowHeight="14.5" x14ac:dyDescent="0.35"/>
  <cols>
    <col min="1" max="1" width="4.81640625" customWidth="1"/>
    <col min="2" max="2" width="30.7265625" customWidth="1"/>
    <col min="3" max="3" width="7.81640625" customWidth="1"/>
    <col min="4" max="4" width="7.1796875" customWidth="1"/>
    <col min="5" max="5" width="14" customWidth="1"/>
    <col min="6" max="6" width="17" customWidth="1"/>
  </cols>
  <sheetData>
    <row r="1" spans="1:6" ht="24.75" customHeight="1" x14ac:dyDescent="0.35">
      <c r="A1" s="54"/>
      <c r="B1" s="55" t="s">
        <v>17</v>
      </c>
      <c r="C1" s="54" t="s">
        <v>17</v>
      </c>
      <c r="D1" s="54"/>
      <c r="E1" s="54"/>
      <c r="F1" s="54"/>
    </row>
    <row r="2" spans="1:6" x14ac:dyDescent="0.35">
      <c r="A2" s="54"/>
      <c r="B2" s="55" t="s">
        <v>47</v>
      </c>
      <c r="C2" s="54"/>
      <c r="D2" s="54"/>
      <c r="E2" s="54"/>
      <c r="F2" s="54"/>
    </row>
    <row r="3" spans="1:6" x14ac:dyDescent="0.35">
      <c r="A3" s="54"/>
      <c r="B3" s="55" t="s">
        <v>46</v>
      </c>
      <c r="C3" s="54"/>
      <c r="D3" s="54"/>
      <c r="E3" s="54"/>
      <c r="F3" s="54"/>
    </row>
    <row r="4" spans="1:6" x14ac:dyDescent="0.35">
      <c r="A4" s="54"/>
      <c r="B4" s="54" t="s">
        <v>17</v>
      </c>
      <c r="C4" s="54"/>
      <c r="D4" s="54"/>
      <c r="E4" s="54"/>
      <c r="F4" s="54"/>
    </row>
    <row r="5" spans="1:6" x14ac:dyDescent="0.35">
      <c r="A5" s="54"/>
      <c r="B5" s="54" t="s">
        <v>17</v>
      </c>
      <c r="C5" s="54"/>
      <c r="D5" s="54"/>
      <c r="E5" s="54"/>
      <c r="F5" s="54"/>
    </row>
    <row r="6" spans="1:6" ht="26" x14ac:dyDescent="0.6">
      <c r="A6" s="66" t="s">
        <v>24</v>
      </c>
      <c r="B6" s="67"/>
      <c r="C6" s="67"/>
      <c r="D6" s="67"/>
      <c r="E6" s="67"/>
      <c r="F6" s="68"/>
    </row>
    <row r="7" spans="1:6" ht="15" thickBot="1" x14ac:dyDescent="0.4">
      <c r="A7" s="58" t="s">
        <v>5</v>
      </c>
      <c r="B7" s="58"/>
      <c r="C7" s="58"/>
      <c r="D7" s="79" t="s">
        <v>25</v>
      </c>
      <c r="E7" s="79" t="s">
        <v>26</v>
      </c>
      <c r="F7" s="79" t="s">
        <v>27</v>
      </c>
    </row>
    <row r="8" spans="1:6" ht="15" thickBot="1" x14ac:dyDescent="0.4">
      <c r="A8" s="59">
        <v>1</v>
      </c>
      <c r="B8" s="60" t="s">
        <v>28</v>
      </c>
      <c r="C8" s="60"/>
      <c r="D8" s="60"/>
      <c r="E8" s="60"/>
      <c r="F8" s="61">
        <v>0</v>
      </c>
    </row>
    <row r="9" spans="1:6" ht="15" thickBot="1" x14ac:dyDescent="0.4">
      <c r="A9" s="62">
        <v>2</v>
      </c>
      <c r="B9" s="56" t="s">
        <v>29</v>
      </c>
      <c r="C9" s="56"/>
      <c r="D9" s="56">
        <v>3.6</v>
      </c>
      <c r="E9" s="57">
        <f>F8</f>
        <v>0</v>
      </c>
      <c r="F9" s="61">
        <v>0</v>
      </c>
    </row>
    <row r="10" spans="1:6" ht="15" thickBot="1" x14ac:dyDescent="0.4">
      <c r="A10" s="62">
        <v>3</v>
      </c>
      <c r="B10" s="56" t="s">
        <v>30</v>
      </c>
      <c r="C10" s="56"/>
      <c r="D10" s="56">
        <v>1</v>
      </c>
      <c r="E10" s="57">
        <f>F8</f>
        <v>0</v>
      </c>
      <c r="F10" s="61">
        <v>0</v>
      </c>
    </row>
    <row r="11" spans="1:6" ht="15" thickBot="1" x14ac:dyDescent="0.4">
      <c r="A11" s="62">
        <v>4</v>
      </c>
      <c r="B11" s="56" t="s">
        <v>31</v>
      </c>
      <c r="C11" s="56"/>
      <c r="D11" s="56"/>
      <c r="E11" s="56"/>
      <c r="F11" s="61">
        <v>0</v>
      </c>
    </row>
    <row r="12" spans="1:6" ht="15" thickBot="1" x14ac:dyDescent="0.4">
      <c r="A12" s="62">
        <v>5</v>
      </c>
      <c r="B12" s="56" t="s">
        <v>32</v>
      </c>
      <c r="C12" s="56"/>
      <c r="D12" s="56">
        <v>3</v>
      </c>
      <c r="E12" s="57">
        <v>0</v>
      </c>
      <c r="F12" s="61">
        <v>0</v>
      </c>
    </row>
    <row r="13" spans="1:6" ht="15" thickBot="1" x14ac:dyDescent="0.4">
      <c r="A13" s="62">
        <v>6</v>
      </c>
      <c r="B13" s="56" t="s">
        <v>33</v>
      </c>
      <c r="C13" s="56"/>
      <c r="D13" s="56">
        <v>1</v>
      </c>
      <c r="E13" s="57">
        <f>F11</f>
        <v>0</v>
      </c>
      <c r="F13" s="61">
        <v>0</v>
      </c>
    </row>
    <row r="14" spans="1:6" ht="15" thickBot="1" x14ac:dyDescent="0.4">
      <c r="A14" s="62">
        <v>7</v>
      </c>
      <c r="B14" s="56" t="s">
        <v>34</v>
      </c>
      <c r="C14" s="56"/>
      <c r="D14" s="56"/>
      <c r="E14" s="56"/>
      <c r="F14" s="61">
        <v>0</v>
      </c>
    </row>
    <row r="15" spans="1:6" ht="15" thickBot="1" x14ac:dyDescent="0.4">
      <c r="A15" s="69">
        <v>8</v>
      </c>
      <c r="B15" s="58" t="s">
        <v>35</v>
      </c>
      <c r="C15" s="58"/>
      <c r="D15" s="58">
        <v>4</v>
      </c>
      <c r="E15" s="70">
        <f>F14+F11+F12+F13</f>
        <v>0</v>
      </c>
      <c r="F15" s="61">
        <v>0</v>
      </c>
    </row>
    <row r="16" spans="1:6" ht="15" thickBot="1" x14ac:dyDescent="0.4">
      <c r="A16" s="59">
        <v>9</v>
      </c>
      <c r="B16" s="60" t="s">
        <v>36</v>
      </c>
      <c r="C16" s="60"/>
      <c r="D16" s="60"/>
      <c r="E16" s="60"/>
      <c r="F16" s="61">
        <v>0</v>
      </c>
    </row>
    <row r="17" spans="1:7" ht="15" thickBot="1" x14ac:dyDescent="0.4">
      <c r="A17" s="62">
        <v>10</v>
      </c>
      <c r="B17" s="56" t="s">
        <v>37</v>
      </c>
      <c r="C17" s="56"/>
      <c r="D17" s="56"/>
      <c r="E17" s="56"/>
      <c r="F17" s="61">
        <v>0</v>
      </c>
    </row>
    <row r="18" spans="1:7" ht="15" thickBot="1" x14ac:dyDescent="0.4">
      <c r="A18" s="64">
        <v>11</v>
      </c>
      <c r="B18" s="65" t="s">
        <v>38</v>
      </c>
      <c r="C18" s="65"/>
      <c r="D18" s="65"/>
      <c r="E18" s="65"/>
      <c r="F18" s="61">
        <v>0</v>
      </c>
    </row>
    <row r="19" spans="1:7" x14ac:dyDescent="0.35">
      <c r="A19" s="71">
        <v>12</v>
      </c>
      <c r="B19" s="72" t="s">
        <v>39</v>
      </c>
      <c r="C19" s="72"/>
      <c r="D19" s="72"/>
      <c r="E19" s="72"/>
      <c r="F19" s="73">
        <f>F18+F17+F16</f>
        <v>0</v>
      </c>
    </row>
    <row r="20" spans="1:7" x14ac:dyDescent="0.35">
      <c r="A20" s="62">
        <v>13</v>
      </c>
      <c r="B20" s="56" t="s">
        <v>45</v>
      </c>
      <c r="C20" s="56"/>
      <c r="D20" s="56"/>
      <c r="E20" s="56"/>
      <c r="F20" s="63">
        <v>0</v>
      </c>
    </row>
    <row r="21" spans="1:7" ht="15" thickBot="1" x14ac:dyDescent="0.4">
      <c r="A21" s="64">
        <v>14</v>
      </c>
      <c r="B21" s="65" t="s">
        <v>42</v>
      </c>
      <c r="C21" s="65"/>
      <c r="D21" s="65"/>
      <c r="E21" s="65"/>
      <c r="F21" s="74">
        <v>0</v>
      </c>
    </row>
    <row r="22" spans="1:7" x14ac:dyDescent="0.35">
      <c r="A22" s="71">
        <v>15</v>
      </c>
      <c r="B22" s="72" t="s">
        <v>40</v>
      </c>
      <c r="C22" s="72"/>
      <c r="D22" s="72"/>
      <c r="E22" s="72"/>
      <c r="F22" s="76">
        <f>F21+F20</f>
        <v>0</v>
      </c>
    </row>
    <row r="23" spans="1:7" ht="15" thickBot="1" x14ac:dyDescent="0.4">
      <c r="A23" s="62"/>
      <c r="B23" s="56"/>
      <c r="C23" s="56"/>
      <c r="D23" s="56"/>
      <c r="E23" s="56"/>
      <c r="F23" s="78"/>
    </row>
    <row r="24" spans="1:7" ht="15" thickBot="1" x14ac:dyDescent="0.4">
      <c r="A24" s="64">
        <v>16</v>
      </c>
      <c r="B24" s="65" t="s">
        <v>41</v>
      </c>
      <c r="C24" s="65"/>
      <c r="D24" s="65"/>
      <c r="E24" s="77"/>
      <c r="F24" s="80">
        <f>F22+F19</f>
        <v>0</v>
      </c>
    </row>
    <row r="25" spans="1:7" x14ac:dyDescent="0.35">
      <c r="A25" s="75"/>
      <c r="B25" s="75"/>
      <c r="C25" s="75"/>
      <c r="D25" s="75"/>
      <c r="E25" s="75"/>
      <c r="F25" s="75"/>
    </row>
    <row r="26" spans="1:7" x14ac:dyDescent="0.35">
      <c r="A26" s="82" t="s">
        <v>48</v>
      </c>
      <c r="B26" s="82"/>
      <c r="C26" s="82"/>
      <c r="D26" s="82"/>
      <c r="E26" s="82"/>
      <c r="F26" s="83">
        <f>F24*0.12+F24</f>
        <v>0</v>
      </c>
    </row>
    <row r="27" spans="1:7" x14ac:dyDescent="0.35">
      <c r="A27" s="54"/>
      <c r="B27" s="54"/>
      <c r="C27" s="54"/>
      <c r="D27" s="54"/>
      <c r="E27" s="54"/>
      <c r="F27" s="54"/>
    </row>
    <row r="28" spans="1:7" x14ac:dyDescent="0.35">
      <c r="A28" s="54" t="s">
        <v>17</v>
      </c>
      <c r="B28" s="54"/>
      <c r="C28" s="54"/>
      <c r="D28" s="54"/>
      <c r="E28" s="54"/>
      <c r="F28" s="54" t="s">
        <v>17</v>
      </c>
    </row>
    <row r="29" spans="1:7" x14ac:dyDescent="0.35">
      <c r="A29" s="86" t="s">
        <v>49</v>
      </c>
      <c r="B29" s="86"/>
      <c r="C29" s="86"/>
      <c r="D29" s="86"/>
      <c r="E29" s="86"/>
      <c r="F29" s="86"/>
      <c r="G29" s="86"/>
    </row>
    <row r="30" spans="1:7" x14ac:dyDescent="0.35">
      <c r="A30" s="86" t="s">
        <v>50</v>
      </c>
      <c r="B30" s="86"/>
      <c r="C30" s="86"/>
      <c r="D30" s="86"/>
      <c r="E30" s="86"/>
      <c r="F30" s="86"/>
      <c r="G30" s="86"/>
    </row>
    <row r="31" spans="1:7" x14ac:dyDescent="0.35">
      <c r="A31" s="86"/>
      <c r="B31" s="86"/>
      <c r="C31" s="86"/>
      <c r="D31" s="86"/>
      <c r="E31" s="86" t="s">
        <v>17</v>
      </c>
      <c r="F31" s="86" t="s">
        <v>51</v>
      </c>
      <c r="G31" s="86"/>
    </row>
    <row r="32" spans="1:7" x14ac:dyDescent="0.35">
      <c r="A32" s="85" t="s">
        <v>17</v>
      </c>
      <c r="B32" s="54" t="s">
        <v>17</v>
      </c>
      <c r="C32" s="54"/>
      <c r="D32" s="54"/>
      <c r="E32" s="54"/>
      <c r="F32" s="54"/>
    </row>
    <row r="33" spans="1:6" x14ac:dyDescent="0.35">
      <c r="A33" s="54" t="s">
        <v>17</v>
      </c>
      <c r="B33" s="54"/>
      <c r="C33" s="54"/>
      <c r="D33" s="54"/>
      <c r="E33" s="54"/>
      <c r="F33" s="54" t="s">
        <v>17</v>
      </c>
    </row>
    <row r="34" spans="1:6" x14ac:dyDescent="0.35">
      <c r="A34" s="54" t="s">
        <v>17</v>
      </c>
      <c r="B34" s="54"/>
      <c r="C34" s="54"/>
      <c r="D34" s="54"/>
      <c r="E34" s="54"/>
      <c r="F34" s="5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391E-8FF8-4A98-8D23-696B9B491F21}">
  <dimension ref="A1:G40"/>
  <sheetViews>
    <sheetView workbookViewId="0">
      <selection activeCell="F41" sqref="F41"/>
    </sheetView>
  </sheetViews>
  <sheetFormatPr defaultRowHeight="14.5" x14ac:dyDescent="0.35"/>
  <cols>
    <col min="1" max="1" width="3.7265625" customWidth="1"/>
    <col min="2" max="2" width="4" customWidth="1"/>
    <col min="3" max="3" width="42.81640625" customWidth="1"/>
    <col min="4" max="4" width="4.54296875" customWidth="1"/>
    <col min="5" max="5" width="7.7265625" customWidth="1"/>
    <col min="7" max="7" width="10.54296875" customWidth="1"/>
  </cols>
  <sheetData>
    <row r="1" spans="1:7" x14ac:dyDescent="0.35">
      <c r="A1" s="1"/>
      <c r="B1" s="1"/>
      <c r="C1" s="1"/>
      <c r="D1" s="1"/>
      <c r="E1" s="1"/>
      <c r="F1" s="1"/>
      <c r="G1" s="1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5"/>
      <c r="B3" s="6" t="str">
        <f>Rekapitulace!B2</f>
        <v>Název akce: bytový dům ul. Maková, 22,24, Ústí n/L</v>
      </c>
      <c r="C3" s="5"/>
      <c r="D3" s="5"/>
      <c r="E3" s="5"/>
      <c r="F3" s="5"/>
      <c r="G3" s="5"/>
    </row>
    <row r="4" spans="1:7" x14ac:dyDescent="0.35">
      <c r="A4" s="5"/>
      <c r="B4" s="55" t="str">
        <f>Rekapitulace!B3</f>
        <v>Objekt: Rekonstrukce elektroinstalace v suterénu</v>
      </c>
      <c r="C4" s="5"/>
      <c r="D4" s="5"/>
      <c r="E4" s="5"/>
      <c r="F4" s="5"/>
      <c r="G4" s="5"/>
    </row>
    <row r="5" spans="1:7" x14ac:dyDescent="0.35">
      <c r="A5" s="5"/>
      <c r="B5" s="6" t="s">
        <v>17</v>
      </c>
      <c r="C5" s="5"/>
      <c r="D5" s="5"/>
      <c r="E5" s="5"/>
      <c r="F5" s="5"/>
      <c r="G5" s="5"/>
    </row>
    <row r="6" spans="1:7" ht="20.5" thickBot="1" x14ac:dyDescent="0.4">
      <c r="A6" s="35" t="s">
        <v>15</v>
      </c>
      <c r="B6" s="35"/>
      <c r="C6" s="35"/>
      <c r="D6" s="35"/>
      <c r="E6" s="35"/>
      <c r="F6" s="35"/>
      <c r="G6" s="35"/>
    </row>
    <row r="7" spans="1:7" ht="15" thickBot="1" x14ac:dyDescent="0.4">
      <c r="A7" s="22" t="s">
        <v>5</v>
      </c>
      <c r="B7" s="20" t="s">
        <v>17</v>
      </c>
      <c r="C7" s="19" t="s">
        <v>6</v>
      </c>
      <c r="D7" s="19" t="s">
        <v>7</v>
      </c>
      <c r="E7" s="21" t="s">
        <v>8</v>
      </c>
      <c r="F7" s="21" t="s">
        <v>9</v>
      </c>
      <c r="G7" s="40" t="s">
        <v>10</v>
      </c>
    </row>
    <row r="8" spans="1:7" ht="15.5" x14ac:dyDescent="0.35">
      <c r="A8" s="23" t="s">
        <v>11</v>
      </c>
      <c r="B8" s="24"/>
      <c r="C8" s="25"/>
      <c r="D8" s="25"/>
      <c r="E8" s="26"/>
      <c r="F8" s="26"/>
      <c r="G8" s="41"/>
    </row>
    <row r="9" spans="1:7" ht="15" thickBot="1" x14ac:dyDescent="0.4">
      <c r="A9" s="28" t="s">
        <v>17</v>
      </c>
      <c r="B9" s="11" t="s">
        <v>17</v>
      </c>
      <c r="C9" s="10" t="s">
        <v>17</v>
      </c>
      <c r="D9" s="10" t="s">
        <v>17</v>
      </c>
      <c r="E9" s="12" t="s">
        <v>17</v>
      </c>
      <c r="F9" s="12" t="s">
        <v>17</v>
      </c>
      <c r="G9" s="43" t="s">
        <v>17</v>
      </c>
    </row>
    <row r="10" spans="1:7" x14ac:dyDescent="0.35">
      <c r="A10" s="29"/>
      <c r="B10" s="14"/>
      <c r="C10" s="13" t="s">
        <v>16</v>
      </c>
      <c r="D10" s="13"/>
      <c r="E10" s="15"/>
      <c r="F10" s="15"/>
      <c r="G10" s="44">
        <f>SUM(G9:G9)</f>
        <v>0</v>
      </c>
    </row>
    <row r="11" spans="1:7" ht="15.5" x14ac:dyDescent="0.35">
      <c r="A11" s="30" t="s">
        <v>12</v>
      </c>
      <c r="B11" s="17"/>
      <c r="C11" s="16"/>
      <c r="D11" s="16"/>
      <c r="E11" s="18"/>
      <c r="F11" s="18"/>
      <c r="G11" s="45"/>
    </row>
    <row r="12" spans="1:7" x14ac:dyDescent="0.35">
      <c r="A12" s="27" t="s">
        <v>17</v>
      </c>
      <c r="B12" s="8" t="s">
        <v>17</v>
      </c>
      <c r="C12" s="7" t="s">
        <v>20</v>
      </c>
      <c r="D12" s="7" t="s">
        <v>1</v>
      </c>
      <c r="E12" s="9">
        <v>60</v>
      </c>
      <c r="F12" s="9">
        <v>0</v>
      </c>
      <c r="G12" s="42">
        <f>E12*F12</f>
        <v>0</v>
      </c>
    </row>
    <row r="13" spans="1:7" x14ac:dyDescent="0.35">
      <c r="A13" s="36" t="s">
        <v>17</v>
      </c>
      <c r="B13" s="37" t="s">
        <v>17</v>
      </c>
      <c r="C13" s="38" t="s">
        <v>19</v>
      </c>
      <c r="D13" s="38" t="s">
        <v>1</v>
      </c>
      <c r="E13" s="39">
        <v>540</v>
      </c>
      <c r="F13" s="9">
        <v>0</v>
      </c>
      <c r="G13" s="46">
        <f t="shared" ref="G13:G20" si="0">E13*F13</f>
        <v>0</v>
      </c>
    </row>
    <row r="14" spans="1:7" x14ac:dyDescent="0.35">
      <c r="A14" s="27" t="s">
        <v>17</v>
      </c>
      <c r="B14" s="8" t="s">
        <v>17</v>
      </c>
      <c r="C14" s="7" t="s">
        <v>43</v>
      </c>
      <c r="D14" s="7" t="s">
        <v>0</v>
      </c>
      <c r="E14" s="9">
        <v>0</v>
      </c>
      <c r="F14" s="9">
        <v>0</v>
      </c>
      <c r="G14" s="42">
        <f t="shared" si="0"/>
        <v>0</v>
      </c>
    </row>
    <row r="15" spans="1:7" x14ac:dyDescent="0.35">
      <c r="A15" s="36"/>
      <c r="B15" s="37" t="s">
        <v>17</v>
      </c>
      <c r="C15" s="7" t="s">
        <v>21</v>
      </c>
      <c r="D15" s="38" t="s">
        <v>0</v>
      </c>
      <c r="E15" s="9">
        <v>17</v>
      </c>
      <c r="F15" s="9">
        <v>0</v>
      </c>
      <c r="G15" s="42">
        <f>E15*F15</f>
        <v>0</v>
      </c>
    </row>
    <row r="16" spans="1:7" x14ac:dyDescent="0.35">
      <c r="A16" s="48" t="s">
        <v>17</v>
      </c>
      <c r="B16" s="49" t="s">
        <v>17</v>
      </c>
      <c r="C16" s="50" t="s">
        <v>22</v>
      </c>
      <c r="D16" s="50" t="s">
        <v>0</v>
      </c>
      <c r="E16" s="9">
        <v>2</v>
      </c>
      <c r="F16" s="9">
        <v>0</v>
      </c>
      <c r="G16" s="42">
        <f>E16*F16</f>
        <v>0</v>
      </c>
    </row>
    <row r="17" spans="1:7" x14ac:dyDescent="0.35">
      <c r="A17" s="27" t="s">
        <v>17</v>
      </c>
      <c r="B17" s="8" t="s">
        <v>17</v>
      </c>
      <c r="C17" s="7" t="s">
        <v>44</v>
      </c>
      <c r="D17" s="7" t="s">
        <v>0</v>
      </c>
      <c r="E17" s="9">
        <v>17</v>
      </c>
      <c r="F17" s="9">
        <v>0</v>
      </c>
      <c r="G17" s="42">
        <f>E17*F17</f>
        <v>0</v>
      </c>
    </row>
    <row r="18" spans="1:7" x14ac:dyDescent="0.35">
      <c r="A18" s="27" t="s">
        <v>17</v>
      </c>
      <c r="B18" s="8" t="s">
        <v>17</v>
      </c>
      <c r="C18" s="7" t="s">
        <v>18</v>
      </c>
      <c r="D18" s="7" t="s">
        <v>1</v>
      </c>
      <c r="E18" s="9">
        <v>450</v>
      </c>
      <c r="F18" s="9">
        <v>0</v>
      </c>
      <c r="G18" s="42">
        <f>E18*F18</f>
        <v>0</v>
      </c>
    </row>
    <row r="19" spans="1:7" x14ac:dyDescent="0.35">
      <c r="A19" s="27" t="s">
        <v>17</v>
      </c>
      <c r="B19" s="8" t="s">
        <v>17</v>
      </c>
      <c r="C19" s="7" t="s">
        <v>23</v>
      </c>
      <c r="D19" s="7" t="s">
        <v>0</v>
      </c>
      <c r="E19" s="9">
        <v>17</v>
      </c>
      <c r="F19" s="9">
        <v>0</v>
      </c>
      <c r="G19" s="42">
        <f t="shared" si="0"/>
        <v>0</v>
      </c>
    </row>
    <row r="20" spans="1:7" ht="15" thickBot="1" x14ac:dyDescent="0.4">
      <c r="A20" s="28" t="s">
        <v>17</v>
      </c>
      <c r="B20" s="11" t="s">
        <v>17</v>
      </c>
      <c r="C20" s="10" t="s">
        <v>2</v>
      </c>
      <c r="D20" s="10" t="s">
        <v>0</v>
      </c>
      <c r="E20" s="12">
        <v>1</v>
      </c>
      <c r="F20" s="9">
        <v>0</v>
      </c>
      <c r="G20" s="43">
        <f t="shared" si="0"/>
        <v>0</v>
      </c>
    </row>
    <row r="21" spans="1:7" x14ac:dyDescent="0.35">
      <c r="A21" s="29"/>
      <c r="B21" s="14"/>
      <c r="C21" s="13" t="s">
        <v>16</v>
      </c>
      <c r="D21" s="13"/>
      <c r="E21" s="15"/>
      <c r="F21" s="15"/>
      <c r="G21" s="44">
        <f>SUM(G12:G20)</f>
        <v>0</v>
      </c>
    </row>
    <row r="22" spans="1:7" ht="15.5" x14ac:dyDescent="0.35">
      <c r="A22" s="30" t="s">
        <v>13</v>
      </c>
      <c r="B22" s="17"/>
      <c r="C22" s="16"/>
      <c r="D22" s="16"/>
      <c r="E22" s="18"/>
      <c r="F22" s="18"/>
      <c r="G22" s="45"/>
    </row>
    <row r="23" spans="1:7" x14ac:dyDescent="0.35">
      <c r="A23" s="27" t="s">
        <v>17</v>
      </c>
      <c r="B23" s="8" t="s">
        <v>17</v>
      </c>
      <c r="C23" s="7" t="s">
        <v>20</v>
      </c>
      <c r="D23" s="7" t="s">
        <v>1</v>
      </c>
      <c r="E23" s="9">
        <v>60</v>
      </c>
      <c r="F23" s="9">
        <v>0</v>
      </c>
      <c r="G23" s="42">
        <f>E23*F23</f>
        <v>0</v>
      </c>
    </row>
    <row r="24" spans="1:7" x14ac:dyDescent="0.35">
      <c r="A24" s="36" t="s">
        <v>17</v>
      </c>
      <c r="B24" s="37" t="s">
        <v>17</v>
      </c>
      <c r="C24" s="38" t="s">
        <v>19</v>
      </c>
      <c r="D24" s="38" t="s">
        <v>1</v>
      </c>
      <c r="E24" s="39">
        <v>540</v>
      </c>
      <c r="F24" s="9">
        <v>0</v>
      </c>
      <c r="G24" s="46">
        <f t="shared" ref="G24:G31" si="1">E24*F24</f>
        <v>0</v>
      </c>
    </row>
    <row r="25" spans="1:7" x14ac:dyDescent="0.35">
      <c r="A25" s="27" t="s">
        <v>17</v>
      </c>
      <c r="B25" s="8" t="s">
        <v>17</v>
      </c>
      <c r="C25" s="7" t="s">
        <v>43</v>
      </c>
      <c r="D25" s="7" t="s">
        <v>0</v>
      </c>
      <c r="E25" s="9">
        <v>0</v>
      </c>
      <c r="F25" s="9">
        <v>0</v>
      </c>
      <c r="G25" s="42">
        <f t="shared" si="1"/>
        <v>0</v>
      </c>
    </row>
    <row r="26" spans="1:7" x14ac:dyDescent="0.35">
      <c r="A26" s="36"/>
      <c r="B26" s="37" t="s">
        <v>17</v>
      </c>
      <c r="C26" s="7" t="s">
        <v>21</v>
      </c>
      <c r="D26" s="38" t="s">
        <v>0</v>
      </c>
      <c r="E26" s="39">
        <v>17</v>
      </c>
      <c r="F26" s="9">
        <v>0</v>
      </c>
      <c r="G26" s="42">
        <f>E26*F26</f>
        <v>0</v>
      </c>
    </row>
    <row r="27" spans="1:7" x14ac:dyDescent="0.35">
      <c r="A27" s="48" t="s">
        <v>17</v>
      </c>
      <c r="B27" s="49" t="s">
        <v>17</v>
      </c>
      <c r="C27" s="50" t="s">
        <v>22</v>
      </c>
      <c r="D27" s="50" t="s">
        <v>0</v>
      </c>
      <c r="E27" s="39">
        <v>2</v>
      </c>
      <c r="F27" s="9">
        <v>0</v>
      </c>
      <c r="G27" s="42">
        <f>E27*F27</f>
        <v>0</v>
      </c>
    </row>
    <row r="28" spans="1:7" x14ac:dyDescent="0.35">
      <c r="A28" s="27" t="s">
        <v>17</v>
      </c>
      <c r="B28" s="8" t="s">
        <v>17</v>
      </c>
      <c r="C28" s="7" t="s">
        <v>44</v>
      </c>
      <c r="D28" s="7" t="s">
        <v>0</v>
      </c>
      <c r="E28" s="39">
        <v>17</v>
      </c>
      <c r="F28" s="9">
        <v>0</v>
      </c>
      <c r="G28" s="81">
        <f t="shared" si="1"/>
        <v>0</v>
      </c>
    </row>
    <row r="29" spans="1:7" x14ac:dyDescent="0.35">
      <c r="A29" s="27" t="s">
        <v>17</v>
      </c>
      <c r="B29" s="8" t="s">
        <v>17</v>
      </c>
      <c r="C29" s="7" t="s">
        <v>18</v>
      </c>
      <c r="D29" s="7" t="s">
        <v>1</v>
      </c>
      <c r="E29" s="9">
        <v>450</v>
      </c>
      <c r="F29" s="9">
        <v>0</v>
      </c>
      <c r="G29" s="51">
        <f t="shared" si="1"/>
        <v>0</v>
      </c>
    </row>
    <row r="30" spans="1:7" x14ac:dyDescent="0.35">
      <c r="A30" s="27" t="s">
        <v>17</v>
      </c>
      <c r="B30" s="8" t="s">
        <v>17</v>
      </c>
      <c r="C30" s="7" t="s">
        <v>23</v>
      </c>
      <c r="D30" s="7" t="s">
        <v>0</v>
      </c>
      <c r="E30" s="9">
        <v>17</v>
      </c>
      <c r="F30" s="9">
        <v>0</v>
      </c>
      <c r="G30" s="42">
        <f t="shared" si="1"/>
        <v>0</v>
      </c>
    </row>
    <row r="31" spans="1:7" ht="15" thickBot="1" x14ac:dyDescent="0.4">
      <c r="A31" s="28" t="s">
        <v>17</v>
      </c>
      <c r="B31" s="11" t="s">
        <v>17</v>
      </c>
      <c r="C31" s="10" t="s">
        <v>2</v>
      </c>
      <c r="D31" s="10" t="s">
        <v>0</v>
      </c>
      <c r="E31" s="12">
        <v>1</v>
      </c>
      <c r="F31" s="9">
        <v>0</v>
      </c>
      <c r="G31" s="43">
        <f t="shared" si="1"/>
        <v>0</v>
      </c>
    </row>
    <row r="32" spans="1:7" x14ac:dyDescent="0.35">
      <c r="A32" s="29"/>
      <c r="B32" s="14"/>
      <c r="C32" s="13" t="s">
        <v>16</v>
      </c>
      <c r="D32" s="13"/>
      <c r="E32" s="15"/>
      <c r="F32" s="15"/>
      <c r="G32" s="44">
        <f>SUM(G23:G31)</f>
        <v>0</v>
      </c>
    </row>
    <row r="33" spans="1:7" ht="15.5" x14ac:dyDescent="0.35">
      <c r="A33" s="30" t="s">
        <v>14</v>
      </c>
      <c r="B33" s="17"/>
      <c r="C33" s="16"/>
      <c r="D33" s="16"/>
      <c r="E33" s="18"/>
      <c r="F33" s="18"/>
      <c r="G33" s="45"/>
    </row>
    <row r="34" spans="1:7" ht="15" thickBot="1" x14ac:dyDescent="0.4">
      <c r="A34" s="28" t="s">
        <v>17</v>
      </c>
      <c r="B34" s="11" t="s">
        <v>17</v>
      </c>
      <c r="C34" s="10" t="s">
        <v>3</v>
      </c>
      <c r="D34" s="10" t="s">
        <v>4</v>
      </c>
      <c r="E34" s="12">
        <v>48</v>
      </c>
      <c r="F34" s="12">
        <v>0</v>
      </c>
      <c r="G34" s="43">
        <f>E34*F34</f>
        <v>0</v>
      </c>
    </row>
    <row r="35" spans="1:7" ht="15" thickBot="1" x14ac:dyDescent="0.4">
      <c r="A35" s="31"/>
      <c r="B35" s="32"/>
      <c r="C35" s="33" t="s">
        <v>16</v>
      </c>
      <c r="D35" s="33"/>
      <c r="E35" s="34"/>
      <c r="F35" s="34"/>
      <c r="G35" s="47">
        <f>SUM(G34:G34)</f>
        <v>0</v>
      </c>
    </row>
    <row r="36" spans="1:7" x14ac:dyDescent="0.35">
      <c r="A36" s="1"/>
      <c r="B36" s="3"/>
      <c r="C36" s="1"/>
      <c r="D36" s="1"/>
      <c r="E36" s="2"/>
      <c r="F36" s="2"/>
      <c r="G36" s="4"/>
    </row>
    <row r="37" spans="1:7" x14ac:dyDescent="0.35">
      <c r="A37" s="1" t="s">
        <v>17</v>
      </c>
      <c r="B37" s="3"/>
      <c r="C37" s="1"/>
      <c r="D37" s="1"/>
      <c r="E37" s="2"/>
      <c r="F37" s="2"/>
      <c r="G37" s="4" t="s">
        <v>17</v>
      </c>
    </row>
    <row r="38" spans="1:7" x14ac:dyDescent="0.35">
      <c r="G38" s="84" t="s">
        <v>17</v>
      </c>
    </row>
    <row r="39" spans="1:7" x14ac:dyDescent="0.35">
      <c r="C39" s="52" t="s">
        <v>17</v>
      </c>
      <c r="D39" s="52"/>
      <c r="E39" s="52"/>
      <c r="F39" s="52"/>
      <c r="G39" s="53" t="s">
        <v>17</v>
      </c>
    </row>
    <row r="40" spans="1:7" x14ac:dyDescent="0.35">
      <c r="C40" s="52"/>
      <c r="D40" s="52"/>
      <c r="E40" s="52"/>
      <c r="F40" s="52"/>
      <c r="G40" s="52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suterén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Lacina</dc:creator>
  <cp:lastModifiedBy>Jan Lacina</cp:lastModifiedBy>
  <cp:lastPrinted>2024-03-25T12:40:13Z</cp:lastPrinted>
  <dcterms:created xsi:type="dcterms:W3CDTF">2012-01-17T06:51:15Z</dcterms:created>
  <dcterms:modified xsi:type="dcterms:W3CDTF">2024-11-01T09:52:25Z</dcterms:modified>
</cp:coreProperties>
</file>